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el_\Desktop\2019-2020 BAHAR SONUÇLAR\"/>
    </mc:Choice>
  </mc:AlternateContent>
  <bookViews>
    <workbookView xWindow="0" yWindow="0" windowWidth="28770" windowHeight="11820"/>
  </bookViews>
  <sheets>
    <sheet name="YÜKSEK LİSANS SONUÇ" sheetId="11" r:id="rId1"/>
  </sheets>
  <calcPr calcId="152511"/>
</workbook>
</file>

<file path=xl/calcChain.xml><?xml version="1.0" encoding="utf-8"?>
<calcChain xmlns="http://schemas.openxmlformats.org/spreadsheetml/2006/main">
  <c r="L6" i="11" l="1"/>
  <c r="K18" i="11" l="1"/>
  <c r="I18" i="11"/>
  <c r="F18" i="11"/>
  <c r="L18" i="11" l="1"/>
  <c r="K40" i="11"/>
  <c r="K39" i="11"/>
  <c r="K38" i="11"/>
  <c r="K37" i="11"/>
  <c r="K36" i="11"/>
  <c r="K35" i="11"/>
  <c r="K34" i="11"/>
  <c r="K33" i="11"/>
  <c r="K32" i="11"/>
  <c r="K31" i="11"/>
  <c r="K17" i="11"/>
  <c r="K30" i="11"/>
  <c r="K29" i="11"/>
  <c r="K16" i="11"/>
  <c r="K28" i="11"/>
  <c r="K27" i="11"/>
  <c r="K26" i="11"/>
  <c r="K25" i="11"/>
  <c r="K24" i="11"/>
  <c r="K23" i="11"/>
  <c r="K22" i="11"/>
  <c r="K21" i="11"/>
  <c r="K20" i="11"/>
  <c r="K19" i="11"/>
  <c r="K15" i="11"/>
  <c r="K14" i="11"/>
  <c r="K13" i="11"/>
  <c r="K12" i="11"/>
  <c r="K11" i="11"/>
  <c r="K10" i="11"/>
  <c r="K9" i="11"/>
  <c r="K8" i="11"/>
  <c r="K7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17" i="11"/>
  <c r="I30" i="11"/>
  <c r="I29" i="11"/>
  <c r="I16" i="11"/>
  <c r="I28" i="11"/>
  <c r="I27" i="11"/>
  <c r="I26" i="11"/>
  <c r="I25" i="11"/>
  <c r="I24" i="11"/>
  <c r="I23" i="11"/>
  <c r="I22" i="11"/>
  <c r="I21" i="11"/>
  <c r="I20" i="11"/>
  <c r="I19" i="11"/>
  <c r="I15" i="11"/>
  <c r="I14" i="11"/>
  <c r="I13" i="11"/>
  <c r="I12" i="11"/>
  <c r="I11" i="11"/>
  <c r="I10" i="11"/>
  <c r="I9" i="11"/>
  <c r="I8" i="11"/>
  <c r="I7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17" i="11"/>
  <c r="F30" i="11"/>
  <c r="F29" i="11"/>
  <c r="F16" i="11"/>
  <c r="F28" i="11"/>
  <c r="F27" i="11"/>
  <c r="F26" i="11"/>
  <c r="F25" i="11"/>
  <c r="F24" i="11"/>
  <c r="F23" i="11"/>
  <c r="F22" i="11"/>
  <c r="F21" i="11"/>
  <c r="F20" i="11"/>
  <c r="F19" i="11"/>
  <c r="F15" i="11"/>
  <c r="F14" i="11"/>
  <c r="F13" i="11"/>
  <c r="F12" i="11"/>
  <c r="F11" i="11"/>
  <c r="F10" i="11"/>
  <c r="F9" i="11"/>
  <c r="F8" i="11"/>
  <c r="F7" i="11"/>
  <c r="K6" i="11"/>
  <c r="I6" i="11"/>
  <c r="F6" i="11"/>
  <c r="L34" i="11" l="1"/>
  <c r="L38" i="11"/>
  <c r="L10" i="11"/>
  <c r="L14" i="11"/>
  <c r="L21" i="11"/>
  <c r="L25" i="11"/>
  <c r="L16" i="11"/>
  <c r="L7" i="11"/>
  <c r="L11" i="11"/>
  <c r="L15" i="11"/>
  <c r="L22" i="11"/>
  <c r="L26" i="11"/>
  <c r="L29" i="11"/>
  <c r="L31" i="11"/>
  <c r="L35" i="11"/>
  <c r="L39" i="11"/>
  <c r="L8" i="11"/>
  <c r="L12" i="11"/>
  <c r="L19" i="11"/>
  <c r="L23" i="11"/>
  <c r="L27" i="11"/>
  <c r="L30" i="11"/>
  <c r="L32" i="11"/>
  <c r="L36" i="11"/>
  <c r="L40" i="11"/>
  <c r="L9" i="11"/>
  <c r="L13" i="11"/>
  <c r="L20" i="11"/>
  <c r="L24" i="11"/>
  <c r="L28" i="11"/>
  <c r="L17" i="11"/>
  <c r="L33" i="11"/>
  <c r="L37" i="11"/>
</calcChain>
</file>

<file path=xl/sharedStrings.xml><?xml version="1.0" encoding="utf-8"?>
<sst xmlns="http://schemas.openxmlformats.org/spreadsheetml/2006/main" count="260" uniqueCount="123">
  <si>
    <t>SOYADI</t>
  </si>
  <si>
    <t>ADI</t>
  </si>
  <si>
    <t>LİSANS MEZUNİYET NOTU                                      (4-5'lik Sistem)</t>
  </si>
  <si>
    <t>ALES PUANI</t>
  </si>
  <si>
    <t>YÜZLÜK SİSTEM MEZUNİYET NOTU</t>
  </si>
  <si>
    <t>GENEL TOPLAM</t>
  </si>
  <si>
    <t>BİLİM SINAVI NOTU</t>
  </si>
  <si>
    <t>AYŞEGÜL</t>
  </si>
  <si>
    <t>ÖZER</t>
  </si>
  <si>
    <t>ALES PUANI %70</t>
  </si>
  <si>
    <t>BİLİM SINAVI %10</t>
  </si>
  <si>
    <t>BEKİR</t>
  </si>
  <si>
    <t>BEBEK</t>
  </si>
  <si>
    <t xml:space="preserve">CANER </t>
  </si>
  <si>
    <t>ŞEHBAZ</t>
  </si>
  <si>
    <t>BULUT</t>
  </si>
  <si>
    <t xml:space="preserve">GİZEM </t>
  </si>
  <si>
    <t>KARPUZ</t>
  </si>
  <si>
    <t xml:space="preserve">MUSTAFA </t>
  </si>
  <si>
    <t>SARIKAYA</t>
  </si>
  <si>
    <t xml:space="preserve">AHMET </t>
  </si>
  <si>
    <t>KANAT</t>
  </si>
  <si>
    <t>KAMİL OZAN</t>
  </si>
  <si>
    <t>METİN</t>
  </si>
  <si>
    <t>ECEM</t>
  </si>
  <si>
    <t>UYĞUN</t>
  </si>
  <si>
    <t xml:space="preserve">GÜL SULTAN </t>
  </si>
  <si>
    <t>ŞİBLİ</t>
  </si>
  <si>
    <t xml:space="preserve">ENVER </t>
  </si>
  <si>
    <t>ÖZDEMİR</t>
  </si>
  <si>
    <t>EREN</t>
  </si>
  <si>
    <t>YURTSEVER</t>
  </si>
  <si>
    <t xml:space="preserve">YUSUF </t>
  </si>
  <si>
    <t>FEHİM</t>
  </si>
  <si>
    <t>KESEROĞLU</t>
  </si>
  <si>
    <t>MAHMUT</t>
  </si>
  <si>
    <t>DOLĞUN</t>
  </si>
  <si>
    <t>-</t>
  </si>
  <si>
    <t>EBRAR SİNES</t>
  </si>
  <si>
    <t>MARATOK</t>
  </si>
  <si>
    <t>DİLEK</t>
  </si>
  <si>
    <t>SAYILIR</t>
  </si>
  <si>
    <t>DİLARA</t>
  </si>
  <si>
    <t>ASLANOĞLU</t>
  </si>
  <si>
    <t xml:space="preserve">GÖKHAN </t>
  </si>
  <si>
    <t>ŞAHİN</t>
  </si>
  <si>
    <t xml:space="preserve">İBRAHİM EMİN </t>
  </si>
  <si>
    <t>ŞANVERDİ</t>
  </si>
  <si>
    <t>KAHRAMAN</t>
  </si>
  <si>
    <t>GÜLTEN</t>
  </si>
  <si>
    <t xml:space="preserve">NURHAN </t>
  </si>
  <si>
    <t>ÖZBAY</t>
  </si>
  <si>
    <t xml:space="preserve">HATİCE </t>
  </si>
  <si>
    <t>ARSLANDAĞ</t>
  </si>
  <si>
    <t>ATASOY</t>
  </si>
  <si>
    <t>MERT</t>
  </si>
  <si>
    <t>DURAN</t>
  </si>
  <si>
    <t xml:space="preserve">HÜMEYRA </t>
  </si>
  <si>
    <t>GENÇ</t>
  </si>
  <si>
    <t>SİNEM</t>
  </si>
  <si>
    <t>ALADAĞ</t>
  </si>
  <si>
    <t xml:space="preserve">ASYA </t>
  </si>
  <si>
    <t>SÜMER</t>
  </si>
  <si>
    <t>MEHMET FATİH</t>
  </si>
  <si>
    <t>KARABİBER</t>
  </si>
  <si>
    <t>KUH</t>
  </si>
  <si>
    <t>DUMLU</t>
  </si>
  <si>
    <t>RABİA</t>
  </si>
  <si>
    <t>BAHAROĞULLARI</t>
  </si>
  <si>
    <t>COŞAN</t>
  </si>
  <si>
    <t xml:space="preserve">SİNAN </t>
  </si>
  <si>
    <t>BAKIŞ</t>
  </si>
  <si>
    <t>SÜLEYMAN</t>
  </si>
  <si>
    <t>GÖÇMEN</t>
  </si>
  <si>
    <t>ŞEKERÖZ</t>
  </si>
  <si>
    <t>ÖYKÜ</t>
  </si>
  <si>
    <t>ÖZAY UÇAR</t>
  </si>
  <si>
    <t xml:space="preserve">UĞUR </t>
  </si>
  <si>
    <t>KAYA</t>
  </si>
  <si>
    <t>AYDIN</t>
  </si>
  <si>
    <t>SELİM MAZLUM</t>
  </si>
  <si>
    <t>TOKER</t>
  </si>
  <si>
    <t xml:space="preserve">MEHMET </t>
  </si>
  <si>
    <t>TÖPLEK</t>
  </si>
  <si>
    <t>MUHAMMED</t>
  </si>
  <si>
    <t>AKSU</t>
  </si>
  <si>
    <t>AKYOL</t>
  </si>
  <si>
    <t>SEHER</t>
  </si>
  <si>
    <t>SÖZBİLİR</t>
  </si>
  <si>
    <t>CANSU</t>
  </si>
  <si>
    <t>YOĞURTÇU</t>
  </si>
  <si>
    <t>BEKİR SIDDIK</t>
  </si>
  <si>
    <t>UNCU</t>
  </si>
  <si>
    <t xml:space="preserve">ARZU </t>
  </si>
  <si>
    <t>ERDENCİ</t>
  </si>
  <si>
    <t>KADİR</t>
  </si>
  <si>
    <t>TAN</t>
  </si>
  <si>
    <t xml:space="preserve">ŞEMSETTİN </t>
  </si>
  <si>
    <t>TOPAL</t>
  </si>
  <si>
    <t>ALİHAN</t>
  </si>
  <si>
    <t>DÖNER</t>
  </si>
  <si>
    <t xml:space="preserve">SEDA </t>
  </si>
  <si>
    <t>AŞKARGENÇ</t>
  </si>
  <si>
    <t>MEHMET ALİ</t>
  </si>
  <si>
    <t>MURİOĞLU</t>
  </si>
  <si>
    <t>GENÇOĞLU</t>
  </si>
  <si>
    <t>RASİM</t>
  </si>
  <si>
    <t>ALDANMAZ</t>
  </si>
  <si>
    <t xml:space="preserve">NİDA NUR </t>
  </si>
  <si>
    <t>ÇAVUŞ</t>
  </si>
  <si>
    <t xml:space="preserve">HARUN AHMET </t>
  </si>
  <si>
    <t>BUDAK</t>
  </si>
  <si>
    <t>ÇİFTÇİ</t>
  </si>
  <si>
    <t xml:space="preserve">KUDRET </t>
  </si>
  <si>
    <t>BAYKARA</t>
  </si>
  <si>
    <t>MEHMET ZEKİ</t>
  </si>
  <si>
    <t>GEZER</t>
  </si>
  <si>
    <t>DİPLOMA NOTU (%20)</t>
  </si>
  <si>
    <t>SONUÇ DURUMU</t>
  </si>
  <si>
    <t>Girmedi</t>
  </si>
  <si>
    <t>Yedek</t>
  </si>
  <si>
    <t>Başarısız</t>
  </si>
  <si>
    <t>Başarılı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</si>
</sst>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00"/>
    <numFmt numFmtId="166" formatCode="0.000"/>
  </numFmts>
  <fonts count="6" x14ac:knownFonts="1"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10"/>
      <color rgb="FFFF0000"/>
      <name val="Times New Roman"/>
      <family val="1"/>
      <charset val="162"/>
    </font>
    <font>
      <b/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4" fontId="3" fillId="3" borderId="2" xfId="0" applyNumberFormat="1" applyFont="1" applyFill="1" applyBorder="1" applyAlignment="1" applyProtection="1">
      <alignment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65942</xdr:colOff>
      <xdr:row>2</xdr:row>
      <xdr:rowOff>2850</xdr:rowOff>
    </xdr:from>
    <xdr:to>
      <xdr:col>2</xdr:col>
      <xdr:colOff>930928</xdr:colOff>
      <xdr:row>3</xdr:row>
      <xdr:rowOff>703385</xdr:rowOff>
    </xdr:to>
    <xdr:pic>
      <xdr:nvPicPr>
        <xdr:cNvPr id="1103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2" y="347215"/>
          <a:ext cx="864986" cy="861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67734</xdr:colOff>
      <xdr:row>2</xdr:row>
      <xdr:rowOff>1</xdr:rowOff>
    </xdr:from>
    <xdr:to>
      <xdr:col>16</xdr:col>
      <xdr:colOff>1172634</xdr:colOff>
      <xdr:row>3</xdr:row>
      <xdr:rowOff>771526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1020234" y="338668"/>
          <a:ext cx="9857317" cy="930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2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SOSYAL BİLİMLER ENSTİTÜSÜ</a:t>
          </a:r>
        </a:p>
        <a:p>
          <a:pPr algn="ctr" rtl="0" eaLnBrk="1" fontAlgn="auto" latinLnBrk="0" hangingPunct="1"/>
          <a:r>
            <a:rPr lang="tr-TR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SİYASET BİLİMİ VE KAMU YÖNETİMİ ANABİLİM DALI    </a:t>
          </a:r>
          <a:endParaRPr lang="tr-TR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200" b="1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cs typeface="Times New Roman" panose="02020603050405020304" pitchFamily="18" charset="0"/>
            </a:rPr>
            <a:t> YÜKSEK LİSANS PROGRAMI DEĞERLENDİRME SONUÇ FORMU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zoomScale="90" zoomScaleNormal="90" workbookViewId="0">
      <selection activeCell="Q50" sqref="Q50"/>
    </sheetView>
  </sheetViews>
  <sheetFormatPr defaultRowHeight="12.75" x14ac:dyDescent="0.2"/>
  <cols>
    <col min="1" max="1" width="9.140625" style="1"/>
    <col min="2" max="2" width="3" style="1" bestFit="1" customWidth="1"/>
    <col min="3" max="3" width="16.42578125" style="1" bestFit="1" customWidth="1"/>
    <col min="4" max="4" width="17.42578125" style="1" bestFit="1" customWidth="1"/>
    <col min="5" max="5" width="9.28515625" style="4" customWidth="1"/>
    <col min="6" max="6" width="11.85546875" style="1" customWidth="1"/>
    <col min="7" max="7" width="15" style="1" customWidth="1"/>
    <col min="8" max="8" width="11.85546875" style="1" customWidth="1"/>
    <col min="9" max="9" width="10" style="2" bestFit="1" customWidth="1"/>
    <col min="10" max="10" width="7.5703125" style="2" bestFit="1" customWidth="1"/>
    <col min="11" max="11" width="11.7109375" style="2" bestFit="1" customWidth="1"/>
    <col min="12" max="12" width="9.140625" style="2" bestFit="1" customWidth="1"/>
    <col min="13" max="13" width="23.7109375" style="3" customWidth="1"/>
    <col min="14" max="16384" width="9.140625" style="1"/>
  </cols>
  <sheetData>
    <row r="1" spans="2:13" ht="14.25" customHeight="1" x14ac:dyDescent="0.2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2:13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78.7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56.25" customHeight="1" x14ac:dyDescent="0.2">
      <c r="C5" s="6" t="s">
        <v>1</v>
      </c>
      <c r="D5" s="7" t="s">
        <v>0</v>
      </c>
      <c r="E5" s="8" t="s">
        <v>3</v>
      </c>
      <c r="F5" s="12" t="s">
        <v>9</v>
      </c>
      <c r="G5" s="9" t="s">
        <v>2</v>
      </c>
      <c r="H5" s="9" t="s">
        <v>4</v>
      </c>
      <c r="I5" s="12" t="s">
        <v>117</v>
      </c>
      <c r="J5" s="9" t="s">
        <v>6</v>
      </c>
      <c r="K5" s="12" t="s">
        <v>10</v>
      </c>
      <c r="L5" s="12" t="s">
        <v>5</v>
      </c>
      <c r="M5" s="12" t="s">
        <v>118</v>
      </c>
    </row>
    <row r="6" spans="2:13" x14ac:dyDescent="0.2">
      <c r="B6" s="5">
        <v>1</v>
      </c>
      <c r="C6" s="13" t="s">
        <v>95</v>
      </c>
      <c r="D6" s="13" t="s">
        <v>96</v>
      </c>
      <c r="E6" s="14">
        <v>81.510000000000005</v>
      </c>
      <c r="F6" s="14">
        <f t="shared" ref="F6:F63" si="0">(E6*0.7)</f>
        <v>57.057000000000002</v>
      </c>
      <c r="G6" s="13">
        <v>3.79</v>
      </c>
      <c r="H6" s="13">
        <v>95.1</v>
      </c>
      <c r="I6" s="13">
        <f t="shared" ref="I6:I63" si="1">(H6*0.2)</f>
        <v>19.02</v>
      </c>
      <c r="J6" s="13">
        <v>54</v>
      </c>
      <c r="K6" s="13">
        <f>(J6*0.1)</f>
        <v>5.4</v>
      </c>
      <c r="L6" s="15">
        <f>(F6+I6+K6)</f>
        <v>81.477000000000004</v>
      </c>
      <c r="M6" s="13" t="s">
        <v>122</v>
      </c>
    </row>
    <row r="7" spans="2:13" x14ac:dyDescent="0.2">
      <c r="B7" s="5">
        <v>2</v>
      </c>
      <c r="C7" s="11" t="s">
        <v>24</v>
      </c>
      <c r="D7" s="11" t="s">
        <v>25</v>
      </c>
      <c r="E7" s="10">
        <v>81.900000000000006</v>
      </c>
      <c r="F7" s="14">
        <f t="shared" si="0"/>
        <v>57.33</v>
      </c>
      <c r="G7" s="11">
        <v>3.04</v>
      </c>
      <c r="H7" s="11">
        <v>77.599999999999994</v>
      </c>
      <c r="I7" s="13">
        <f t="shared" si="1"/>
        <v>15.52</v>
      </c>
      <c r="J7" s="9">
        <v>50</v>
      </c>
      <c r="K7" s="13">
        <f t="shared" ref="K7:K63" si="2">(J7*0.1)</f>
        <v>5</v>
      </c>
      <c r="L7" s="15">
        <f t="shared" ref="L7:L63" si="3">(F7+I7+K7)</f>
        <v>77.849999999999994</v>
      </c>
      <c r="M7" s="13" t="s">
        <v>122</v>
      </c>
    </row>
    <row r="8" spans="2:13" x14ac:dyDescent="0.2">
      <c r="B8" s="5">
        <v>3</v>
      </c>
      <c r="C8" s="13" t="s">
        <v>55</v>
      </c>
      <c r="D8" s="13" t="s">
        <v>56</v>
      </c>
      <c r="E8" s="14">
        <v>79.03</v>
      </c>
      <c r="F8" s="14">
        <f t="shared" si="0"/>
        <v>55.320999999999998</v>
      </c>
      <c r="G8" s="13">
        <v>3.13</v>
      </c>
      <c r="H8" s="13">
        <v>79.7</v>
      </c>
      <c r="I8" s="13">
        <f t="shared" si="1"/>
        <v>15.940000000000001</v>
      </c>
      <c r="J8" s="13">
        <v>50</v>
      </c>
      <c r="K8" s="13">
        <f t="shared" si="2"/>
        <v>5</v>
      </c>
      <c r="L8" s="15">
        <f t="shared" si="3"/>
        <v>76.260999999999996</v>
      </c>
      <c r="M8" s="13" t="s">
        <v>122</v>
      </c>
    </row>
    <row r="9" spans="2:13" x14ac:dyDescent="0.2">
      <c r="B9" s="5">
        <v>4</v>
      </c>
      <c r="C9" s="9" t="s">
        <v>87</v>
      </c>
      <c r="D9" s="9" t="s">
        <v>88</v>
      </c>
      <c r="E9" s="10">
        <v>80.430000000000007</v>
      </c>
      <c r="F9" s="14">
        <f t="shared" si="0"/>
        <v>56.301000000000002</v>
      </c>
      <c r="G9" s="9">
        <v>2.73</v>
      </c>
      <c r="H9" s="9">
        <v>70.36</v>
      </c>
      <c r="I9" s="13">
        <f t="shared" si="1"/>
        <v>14.072000000000001</v>
      </c>
      <c r="J9" s="9">
        <v>52</v>
      </c>
      <c r="K9" s="13">
        <f t="shared" si="2"/>
        <v>5.2</v>
      </c>
      <c r="L9" s="15">
        <f t="shared" si="3"/>
        <v>75.573000000000008</v>
      </c>
      <c r="M9" s="13" t="s">
        <v>122</v>
      </c>
    </row>
    <row r="10" spans="2:13" x14ac:dyDescent="0.2">
      <c r="B10" s="5">
        <v>5</v>
      </c>
      <c r="C10" s="13" t="s">
        <v>30</v>
      </c>
      <c r="D10" s="13" t="s">
        <v>31</v>
      </c>
      <c r="E10" s="14">
        <v>72.510000000000005</v>
      </c>
      <c r="F10" s="14">
        <f t="shared" si="0"/>
        <v>50.756999999999998</v>
      </c>
      <c r="G10" s="13">
        <v>2.93</v>
      </c>
      <c r="H10" s="13">
        <v>75.03</v>
      </c>
      <c r="I10" s="13">
        <f t="shared" si="1"/>
        <v>15.006</v>
      </c>
      <c r="J10" s="13">
        <v>72</v>
      </c>
      <c r="K10" s="13">
        <f t="shared" si="2"/>
        <v>7.2</v>
      </c>
      <c r="L10" s="15">
        <f t="shared" si="3"/>
        <v>72.963000000000008</v>
      </c>
      <c r="M10" s="13" t="s">
        <v>122</v>
      </c>
    </row>
    <row r="11" spans="2:13" x14ac:dyDescent="0.2">
      <c r="B11" s="5">
        <v>6</v>
      </c>
      <c r="C11" s="9" t="s">
        <v>38</v>
      </c>
      <c r="D11" s="9" t="s">
        <v>39</v>
      </c>
      <c r="E11" s="10">
        <v>73.61</v>
      </c>
      <c r="F11" s="14">
        <f t="shared" si="0"/>
        <v>51.526999999999994</v>
      </c>
      <c r="G11" s="9">
        <v>2.76</v>
      </c>
      <c r="H11" s="9">
        <v>71.06</v>
      </c>
      <c r="I11" s="13">
        <f t="shared" si="1"/>
        <v>14.212000000000002</v>
      </c>
      <c r="J11" s="9">
        <v>64</v>
      </c>
      <c r="K11" s="13">
        <f t="shared" si="2"/>
        <v>6.4</v>
      </c>
      <c r="L11" s="15">
        <f t="shared" si="3"/>
        <v>72.138999999999996</v>
      </c>
      <c r="M11" s="13" t="s">
        <v>122</v>
      </c>
    </row>
    <row r="12" spans="2:13" x14ac:dyDescent="0.2">
      <c r="B12" s="5">
        <v>7</v>
      </c>
      <c r="C12" s="13" t="s">
        <v>28</v>
      </c>
      <c r="D12" s="13" t="s">
        <v>29</v>
      </c>
      <c r="E12" s="14">
        <v>69.260000000000005</v>
      </c>
      <c r="F12" s="14">
        <f t="shared" si="0"/>
        <v>48.481999999999999</v>
      </c>
      <c r="G12" s="13">
        <v>2.87</v>
      </c>
      <c r="H12" s="13">
        <v>73.63</v>
      </c>
      <c r="I12" s="13">
        <f t="shared" si="1"/>
        <v>14.725999999999999</v>
      </c>
      <c r="J12" s="13">
        <v>62</v>
      </c>
      <c r="K12" s="13">
        <f t="shared" si="2"/>
        <v>6.2</v>
      </c>
      <c r="L12" s="15">
        <f t="shared" si="3"/>
        <v>69.408000000000001</v>
      </c>
      <c r="M12" s="13" t="s">
        <v>122</v>
      </c>
    </row>
    <row r="13" spans="2:13" x14ac:dyDescent="0.2">
      <c r="B13" s="5">
        <v>8</v>
      </c>
      <c r="C13" s="11" t="s">
        <v>89</v>
      </c>
      <c r="D13" s="11" t="s">
        <v>90</v>
      </c>
      <c r="E13" s="10">
        <v>72.72</v>
      </c>
      <c r="F13" s="14">
        <f t="shared" si="0"/>
        <v>50.903999999999996</v>
      </c>
      <c r="G13" s="11">
        <v>2.59</v>
      </c>
      <c r="H13" s="11">
        <v>67.099999999999994</v>
      </c>
      <c r="I13" s="13">
        <f t="shared" si="1"/>
        <v>13.42</v>
      </c>
      <c r="J13" s="9">
        <v>50</v>
      </c>
      <c r="K13" s="13">
        <f t="shared" si="2"/>
        <v>5</v>
      </c>
      <c r="L13" s="15">
        <f t="shared" si="3"/>
        <v>69.323999999999998</v>
      </c>
      <c r="M13" s="13" t="s">
        <v>122</v>
      </c>
    </row>
    <row r="14" spans="2:13" x14ac:dyDescent="0.2">
      <c r="B14" s="5">
        <v>9</v>
      </c>
      <c r="C14" s="13" t="s">
        <v>7</v>
      </c>
      <c r="D14" s="13" t="s">
        <v>15</v>
      </c>
      <c r="E14" s="14">
        <v>61.99</v>
      </c>
      <c r="F14" s="14">
        <f t="shared" si="0"/>
        <v>43.393000000000001</v>
      </c>
      <c r="G14" s="13">
        <v>3.75</v>
      </c>
      <c r="H14" s="13">
        <v>94.16</v>
      </c>
      <c r="I14" s="13">
        <f t="shared" si="1"/>
        <v>18.832000000000001</v>
      </c>
      <c r="J14" s="13">
        <v>52</v>
      </c>
      <c r="K14" s="13">
        <f t="shared" si="2"/>
        <v>5.2</v>
      </c>
      <c r="L14" s="15">
        <f t="shared" si="3"/>
        <v>67.424999999999997</v>
      </c>
      <c r="M14" s="13" t="s">
        <v>122</v>
      </c>
    </row>
    <row r="15" spans="2:13" x14ac:dyDescent="0.2">
      <c r="B15" s="5">
        <v>10</v>
      </c>
      <c r="C15" s="11" t="s">
        <v>33</v>
      </c>
      <c r="D15" s="11" t="s">
        <v>34</v>
      </c>
      <c r="E15" s="11">
        <v>66.44</v>
      </c>
      <c r="F15" s="14">
        <f t="shared" si="0"/>
        <v>46.507999999999996</v>
      </c>
      <c r="G15" s="11">
        <v>2.81</v>
      </c>
      <c r="H15" s="11">
        <v>72.23</v>
      </c>
      <c r="I15" s="13">
        <f t="shared" si="1"/>
        <v>14.446000000000002</v>
      </c>
      <c r="J15" s="9">
        <v>56</v>
      </c>
      <c r="K15" s="13">
        <f t="shared" si="2"/>
        <v>5.6000000000000005</v>
      </c>
      <c r="L15" s="15">
        <f t="shared" si="3"/>
        <v>66.553999999999988</v>
      </c>
      <c r="M15" s="13" t="s">
        <v>122</v>
      </c>
    </row>
    <row r="16" spans="2:13" x14ac:dyDescent="0.2">
      <c r="B16" s="5">
        <v>11</v>
      </c>
      <c r="C16" s="13" t="s">
        <v>32</v>
      </c>
      <c r="D16" s="13" t="s">
        <v>8</v>
      </c>
      <c r="E16" s="14">
        <v>61.09</v>
      </c>
      <c r="F16" s="14">
        <f>(E16*0.7)</f>
        <v>42.762999999999998</v>
      </c>
      <c r="G16" s="13">
        <v>3.33</v>
      </c>
      <c r="H16" s="13">
        <v>84.36</v>
      </c>
      <c r="I16" s="13">
        <f>(H16*0.2)</f>
        <v>16.872</v>
      </c>
      <c r="J16" s="13">
        <v>52</v>
      </c>
      <c r="K16" s="13">
        <f>(J16*0.1)</f>
        <v>5.2</v>
      </c>
      <c r="L16" s="15">
        <f>(F16+I16+K16)</f>
        <v>64.834999999999994</v>
      </c>
      <c r="M16" s="13" t="s">
        <v>120</v>
      </c>
    </row>
    <row r="17" spans="2:13" x14ac:dyDescent="0.2">
      <c r="B17" s="5">
        <v>12</v>
      </c>
      <c r="C17" s="11" t="s">
        <v>18</v>
      </c>
      <c r="D17" s="11" t="s">
        <v>86</v>
      </c>
      <c r="E17" s="10">
        <v>67.75</v>
      </c>
      <c r="F17" s="14">
        <f>(E17*0.7)</f>
        <v>47.424999999999997</v>
      </c>
      <c r="G17" s="11" t="s">
        <v>37</v>
      </c>
      <c r="H17" s="11">
        <v>59.82</v>
      </c>
      <c r="I17" s="13">
        <f>(H17*0.2)</f>
        <v>11.964</v>
      </c>
      <c r="J17" s="9">
        <v>50</v>
      </c>
      <c r="K17" s="13">
        <f>(J17*0.1)</f>
        <v>5</v>
      </c>
      <c r="L17" s="15">
        <f>(F17+I17+K17)</f>
        <v>64.388999999999996</v>
      </c>
      <c r="M17" s="13" t="s">
        <v>120</v>
      </c>
    </row>
    <row r="18" spans="2:13" x14ac:dyDescent="0.2">
      <c r="B18" s="5">
        <v>13</v>
      </c>
      <c r="C18" s="13" t="s">
        <v>82</v>
      </c>
      <c r="D18" s="13" t="s">
        <v>105</v>
      </c>
      <c r="E18" s="14">
        <v>65.290000000000006</v>
      </c>
      <c r="F18" s="14">
        <f t="shared" ref="F18" si="4">(E18*0.7)</f>
        <v>45.703000000000003</v>
      </c>
      <c r="G18" s="13">
        <v>2.58</v>
      </c>
      <c r="H18" s="13">
        <v>66.86</v>
      </c>
      <c r="I18" s="13">
        <f t="shared" ref="I18" si="5">(H18*0.2)</f>
        <v>13.372</v>
      </c>
      <c r="J18" s="13">
        <v>52</v>
      </c>
      <c r="K18" s="13">
        <f t="shared" ref="K18" si="6">(J18*0.1)</f>
        <v>5.2</v>
      </c>
      <c r="L18" s="15">
        <f t="shared" ref="L18" si="7">(F18+I18+K18)</f>
        <v>64.275000000000006</v>
      </c>
      <c r="M18" s="13" t="s">
        <v>120</v>
      </c>
    </row>
    <row r="19" spans="2:13" x14ac:dyDescent="0.2">
      <c r="B19" s="5">
        <v>14</v>
      </c>
      <c r="C19" s="13" t="s">
        <v>20</v>
      </c>
      <c r="D19" s="13" t="s">
        <v>54</v>
      </c>
      <c r="E19" s="14">
        <v>80.86</v>
      </c>
      <c r="F19" s="14">
        <f t="shared" si="0"/>
        <v>56.601999999999997</v>
      </c>
      <c r="G19" s="13">
        <v>2.66</v>
      </c>
      <c r="H19" s="13">
        <v>68.73</v>
      </c>
      <c r="I19" s="13">
        <f t="shared" si="1"/>
        <v>13.746000000000002</v>
      </c>
      <c r="J19" s="13">
        <v>46</v>
      </c>
      <c r="K19" s="13">
        <f t="shared" si="2"/>
        <v>4.6000000000000005</v>
      </c>
      <c r="L19" s="15">
        <f t="shared" si="3"/>
        <v>74.947999999999993</v>
      </c>
      <c r="M19" s="9" t="s">
        <v>121</v>
      </c>
    </row>
    <row r="20" spans="2:13" x14ac:dyDescent="0.2">
      <c r="B20" s="5">
        <v>15</v>
      </c>
      <c r="C20" s="11" t="s">
        <v>75</v>
      </c>
      <c r="D20" s="11" t="s">
        <v>76</v>
      </c>
      <c r="E20" s="10">
        <v>80.709999999999994</v>
      </c>
      <c r="F20" s="14">
        <f t="shared" si="0"/>
        <v>56.496999999999993</v>
      </c>
      <c r="G20" s="11">
        <v>2.62</v>
      </c>
      <c r="H20" s="11">
        <v>67.8</v>
      </c>
      <c r="I20" s="13">
        <f t="shared" si="1"/>
        <v>13.56</v>
      </c>
      <c r="J20" s="9">
        <v>48</v>
      </c>
      <c r="K20" s="13">
        <f t="shared" si="2"/>
        <v>4.8000000000000007</v>
      </c>
      <c r="L20" s="15">
        <f t="shared" si="3"/>
        <v>74.856999999999985</v>
      </c>
      <c r="M20" s="9" t="s">
        <v>121</v>
      </c>
    </row>
    <row r="21" spans="2:13" x14ac:dyDescent="0.2">
      <c r="B21" s="5">
        <v>16</v>
      </c>
      <c r="C21" s="13" t="s">
        <v>110</v>
      </c>
      <c r="D21" s="13" t="s">
        <v>111</v>
      </c>
      <c r="E21" s="14">
        <v>78.91</v>
      </c>
      <c r="F21" s="14">
        <f t="shared" si="0"/>
        <v>55.236999999999995</v>
      </c>
      <c r="G21" s="13">
        <v>2.5499999999999998</v>
      </c>
      <c r="H21" s="13">
        <v>66.16</v>
      </c>
      <c r="I21" s="13">
        <f t="shared" si="1"/>
        <v>13.231999999999999</v>
      </c>
      <c r="J21" s="13">
        <v>36</v>
      </c>
      <c r="K21" s="13">
        <f t="shared" si="2"/>
        <v>3.6</v>
      </c>
      <c r="L21" s="15">
        <f t="shared" si="3"/>
        <v>72.068999999999988</v>
      </c>
      <c r="M21" s="9" t="s">
        <v>121</v>
      </c>
    </row>
    <row r="22" spans="2:13" x14ac:dyDescent="0.2">
      <c r="B22" s="5">
        <v>17</v>
      </c>
      <c r="C22" s="9" t="s">
        <v>32</v>
      </c>
      <c r="D22" s="9" t="s">
        <v>65</v>
      </c>
      <c r="E22" s="10">
        <v>72.959999999999994</v>
      </c>
      <c r="F22" s="14">
        <f t="shared" si="0"/>
        <v>51.071999999999996</v>
      </c>
      <c r="G22" s="9" t="s">
        <v>37</v>
      </c>
      <c r="H22" s="9">
        <v>78.11</v>
      </c>
      <c r="I22" s="13">
        <f t="shared" si="1"/>
        <v>15.622</v>
      </c>
      <c r="J22" s="9">
        <v>44</v>
      </c>
      <c r="K22" s="13">
        <f t="shared" si="2"/>
        <v>4.4000000000000004</v>
      </c>
      <c r="L22" s="15">
        <f t="shared" si="3"/>
        <v>71.093999999999994</v>
      </c>
      <c r="M22" s="9" t="s">
        <v>121</v>
      </c>
    </row>
    <row r="23" spans="2:13" x14ac:dyDescent="0.2">
      <c r="B23" s="5">
        <v>18</v>
      </c>
      <c r="C23" s="13" t="s">
        <v>72</v>
      </c>
      <c r="D23" s="13" t="s">
        <v>73</v>
      </c>
      <c r="E23" s="14">
        <v>75.75</v>
      </c>
      <c r="F23" s="14">
        <f t="shared" si="0"/>
        <v>53.024999999999999</v>
      </c>
      <c r="G23" s="13">
        <v>2.4300000000000002</v>
      </c>
      <c r="H23" s="13">
        <v>63.36</v>
      </c>
      <c r="I23" s="13">
        <f t="shared" si="1"/>
        <v>12.672000000000001</v>
      </c>
      <c r="J23" s="13">
        <v>44</v>
      </c>
      <c r="K23" s="13">
        <f t="shared" si="2"/>
        <v>4.4000000000000004</v>
      </c>
      <c r="L23" s="15">
        <f t="shared" si="3"/>
        <v>70.097000000000008</v>
      </c>
      <c r="M23" s="9" t="s">
        <v>121</v>
      </c>
    </row>
    <row r="24" spans="2:13" x14ac:dyDescent="0.2">
      <c r="B24" s="5">
        <v>19</v>
      </c>
      <c r="C24" s="9" t="s">
        <v>11</v>
      </c>
      <c r="D24" s="9" t="s">
        <v>12</v>
      </c>
      <c r="E24" s="10">
        <v>69.22</v>
      </c>
      <c r="F24" s="14">
        <f t="shared" si="0"/>
        <v>48.453999999999994</v>
      </c>
      <c r="G24" s="9">
        <v>3.26</v>
      </c>
      <c r="H24" s="9">
        <v>82.73</v>
      </c>
      <c r="I24" s="13">
        <f t="shared" si="1"/>
        <v>16.546000000000003</v>
      </c>
      <c r="J24" s="9">
        <v>46</v>
      </c>
      <c r="K24" s="13">
        <f t="shared" si="2"/>
        <v>4.6000000000000005</v>
      </c>
      <c r="L24" s="15">
        <f t="shared" si="3"/>
        <v>69.599999999999994</v>
      </c>
      <c r="M24" s="9" t="s">
        <v>121</v>
      </c>
    </row>
    <row r="25" spans="2:13" x14ac:dyDescent="0.2">
      <c r="B25" s="5">
        <v>20</v>
      </c>
      <c r="C25" s="13" t="s">
        <v>18</v>
      </c>
      <c r="D25" s="13" t="s">
        <v>74</v>
      </c>
      <c r="E25" s="14">
        <v>74.38</v>
      </c>
      <c r="F25" s="14">
        <f t="shared" si="0"/>
        <v>52.065999999999995</v>
      </c>
      <c r="G25" s="13">
        <v>2.58</v>
      </c>
      <c r="H25" s="13">
        <v>66.86</v>
      </c>
      <c r="I25" s="13">
        <f t="shared" si="1"/>
        <v>13.372</v>
      </c>
      <c r="J25" s="13">
        <v>40</v>
      </c>
      <c r="K25" s="13">
        <f t="shared" si="2"/>
        <v>4</v>
      </c>
      <c r="L25" s="15">
        <f t="shared" si="3"/>
        <v>69.437999999999988</v>
      </c>
      <c r="M25" s="9" t="s">
        <v>121</v>
      </c>
    </row>
    <row r="26" spans="2:13" x14ac:dyDescent="0.2">
      <c r="B26" s="5">
        <v>21</v>
      </c>
      <c r="C26" s="11" t="s">
        <v>97</v>
      </c>
      <c r="D26" s="11" t="s">
        <v>98</v>
      </c>
      <c r="E26" s="10">
        <v>72.86</v>
      </c>
      <c r="F26" s="14">
        <f t="shared" si="0"/>
        <v>51.001999999999995</v>
      </c>
      <c r="G26" s="11">
        <v>2.63</v>
      </c>
      <c r="H26" s="11">
        <v>68.03</v>
      </c>
      <c r="I26" s="13">
        <f t="shared" si="1"/>
        <v>13.606000000000002</v>
      </c>
      <c r="J26" s="9">
        <v>46</v>
      </c>
      <c r="K26" s="13">
        <f t="shared" si="2"/>
        <v>4.6000000000000005</v>
      </c>
      <c r="L26" s="15">
        <f t="shared" si="3"/>
        <v>69.207999999999998</v>
      </c>
      <c r="M26" s="9" t="s">
        <v>121</v>
      </c>
    </row>
    <row r="27" spans="2:13" x14ac:dyDescent="0.2">
      <c r="B27" s="5">
        <v>22</v>
      </c>
      <c r="C27" s="13" t="s">
        <v>16</v>
      </c>
      <c r="D27" s="13" t="s">
        <v>69</v>
      </c>
      <c r="E27" s="14">
        <v>73.59</v>
      </c>
      <c r="F27" s="14">
        <f t="shared" si="0"/>
        <v>51.512999999999998</v>
      </c>
      <c r="G27" s="13">
        <v>2.0699999999999998</v>
      </c>
      <c r="H27" s="13">
        <v>54.96</v>
      </c>
      <c r="I27" s="13">
        <f t="shared" si="1"/>
        <v>10.992000000000001</v>
      </c>
      <c r="J27" s="13">
        <v>42</v>
      </c>
      <c r="K27" s="13">
        <f t="shared" si="2"/>
        <v>4.2</v>
      </c>
      <c r="L27" s="15">
        <f t="shared" si="3"/>
        <v>66.704999999999998</v>
      </c>
      <c r="M27" s="9" t="s">
        <v>121</v>
      </c>
    </row>
    <row r="28" spans="2:13" x14ac:dyDescent="0.2">
      <c r="B28" s="5">
        <v>23</v>
      </c>
      <c r="C28" s="9" t="s">
        <v>42</v>
      </c>
      <c r="D28" s="9" t="s">
        <v>43</v>
      </c>
      <c r="E28" s="10">
        <v>62.78</v>
      </c>
      <c r="F28" s="14">
        <f t="shared" si="0"/>
        <v>43.945999999999998</v>
      </c>
      <c r="G28" s="9">
        <v>3.39</v>
      </c>
      <c r="H28" s="9">
        <v>85.76</v>
      </c>
      <c r="I28" s="13">
        <f t="shared" si="1"/>
        <v>17.152000000000001</v>
      </c>
      <c r="J28" s="9">
        <v>44</v>
      </c>
      <c r="K28" s="13">
        <f t="shared" si="2"/>
        <v>4.4000000000000004</v>
      </c>
      <c r="L28" s="15">
        <f t="shared" si="3"/>
        <v>65.498000000000005</v>
      </c>
      <c r="M28" s="9" t="s">
        <v>121</v>
      </c>
    </row>
    <row r="29" spans="2:13" x14ac:dyDescent="0.2">
      <c r="B29" s="5">
        <v>24</v>
      </c>
      <c r="C29" s="9" t="s">
        <v>67</v>
      </c>
      <c r="D29" s="9" t="s">
        <v>68</v>
      </c>
      <c r="E29" s="10">
        <v>65.42</v>
      </c>
      <c r="F29" s="14">
        <f t="shared" si="0"/>
        <v>45.793999999999997</v>
      </c>
      <c r="G29" s="9">
        <v>2.79</v>
      </c>
      <c r="H29" s="9">
        <v>71.760000000000005</v>
      </c>
      <c r="I29" s="13">
        <f t="shared" si="1"/>
        <v>14.352000000000002</v>
      </c>
      <c r="J29" s="9">
        <v>46</v>
      </c>
      <c r="K29" s="13">
        <f t="shared" si="2"/>
        <v>4.6000000000000005</v>
      </c>
      <c r="L29" s="15">
        <f t="shared" si="3"/>
        <v>64.745999999999995</v>
      </c>
      <c r="M29" s="9" t="s">
        <v>121</v>
      </c>
    </row>
    <row r="30" spans="2:13" x14ac:dyDescent="0.2">
      <c r="B30" s="5">
        <v>25</v>
      </c>
      <c r="C30" s="13" t="s">
        <v>20</v>
      </c>
      <c r="D30" s="13" t="s">
        <v>112</v>
      </c>
      <c r="E30" s="14">
        <v>66.12</v>
      </c>
      <c r="F30" s="14">
        <f t="shared" si="0"/>
        <v>46.283999999999999</v>
      </c>
      <c r="G30" s="13">
        <v>3.01</v>
      </c>
      <c r="H30" s="13">
        <v>76.900000000000006</v>
      </c>
      <c r="I30" s="13">
        <f t="shared" si="1"/>
        <v>15.380000000000003</v>
      </c>
      <c r="J30" s="13">
        <v>30</v>
      </c>
      <c r="K30" s="13">
        <f t="shared" si="2"/>
        <v>3</v>
      </c>
      <c r="L30" s="15">
        <f t="shared" si="3"/>
        <v>64.664000000000001</v>
      </c>
      <c r="M30" s="9" t="s">
        <v>121</v>
      </c>
    </row>
    <row r="31" spans="2:13" x14ac:dyDescent="0.2">
      <c r="B31" s="5">
        <v>26</v>
      </c>
      <c r="C31" s="11" t="s">
        <v>91</v>
      </c>
      <c r="D31" s="11" t="s">
        <v>92</v>
      </c>
      <c r="E31" s="11">
        <v>62.2</v>
      </c>
      <c r="F31" s="14">
        <f t="shared" si="0"/>
        <v>43.54</v>
      </c>
      <c r="G31" s="11">
        <v>3.11</v>
      </c>
      <c r="H31" s="11">
        <v>79.23</v>
      </c>
      <c r="I31" s="13">
        <f t="shared" si="1"/>
        <v>15.846000000000002</v>
      </c>
      <c r="J31" s="9">
        <v>44</v>
      </c>
      <c r="K31" s="13">
        <f t="shared" si="2"/>
        <v>4.4000000000000004</v>
      </c>
      <c r="L31" s="15">
        <f t="shared" si="3"/>
        <v>63.786000000000001</v>
      </c>
      <c r="M31" s="9" t="s">
        <v>121</v>
      </c>
    </row>
    <row r="32" spans="2:13" x14ac:dyDescent="0.2">
      <c r="B32" s="5">
        <v>27</v>
      </c>
      <c r="C32" s="13" t="s">
        <v>16</v>
      </c>
      <c r="D32" s="13" t="s">
        <v>17</v>
      </c>
      <c r="E32" s="14">
        <v>62.99</v>
      </c>
      <c r="F32" s="14">
        <f t="shared" si="0"/>
        <v>44.092999999999996</v>
      </c>
      <c r="G32" s="13">
        <v>2.85</v>
      </c>
      <c r="H32" s="13">
        <v>73.16</v>
      </c>
      <c r="I32" s="13">
        <f t="shared" si="1"/>
        <v>14.632</v>
      </c>
      <c r="J32" s="13">
        <v>46</v>
      </c>
      <c r="K32" s="13">
        <f t="shared" si="2"/>
        <v>4.6000000000000005</v>
      </c>
      <c r="L32" s="15">
        <f t="shared" si="3"/>
        <v>63.324999999999996</v>
      </c>
      <c r="M32" s="9" t="s">
        <v>121</v>
      </c>
    </row>
    <row r="33" spans="2:13" x14ac:dyDescent="0.2">
      <c r="B33" s="5">
        <v>28</v>
      </c>
      <c r="C33" s="11" t="s">
        <v>50</v>
      </c>
      <c r="D33" s="11" t="s">
        <v>51</v>
      </c>
      <c r="E33" s="10">
        <v>63.98</v>
      </c>
      <c r="F33" s="14">
        <f t="shared" si="0"/>
        <v>44.785999999999994</v>
      </c>
      <c r="G33" s="11">
        <v>2.67</v>
      </c>
      <c r="H33" s="11">
        <v>68.959999999999994</v>
      </c>
      <c r="I33" s="13">
        <f t="shared" si="1"/>
        <v>13.792</v>
      </c>
      <c r="J33" s="9">
        <v>42</v>
      </c>
      <c r="K33" s="13">
        <f t="shared" si="2"/>
        <v>4.2</v>
      </c>
      <c r="L33" s="15">
        <f t="shared" si="3"/>
        <v>62.777999999999999</v>
      </c>
      <c r="M33" s="9" t="s">
        <v>121</v>
      </c>
    </row>
    <row r="34" spans="2:13" x14ac:dyDescent="0.2">
      <c r="B34" s="5">
        <v>29</v>
      </c>
      <c r="C34" s="13" t="s">
        <v>101</v>
      </c>
      <c r="D34" s="13" t="s">
        <v>102</v>
      </c>
      <c r="E34" s="14">
        <v>59.02</v>
      </c>
      <c r="F34" s="14">
        <f t="shared" si="0"/>
        <v>41.314</v>
      </c>
      <c r="G34" s="13">
        <v>3.36</v>
      </c>
      <c r="H34" s="13">
        <v>85.06</v>
      </c>
      <c r="I34" s="13">
        <f t="shared" si="1"/>
        <v>17.012</v>
      </c>
      <c r="J34" s="13">
        <v>40</v>
      </c>
      <c r="K34" s="13">
        <f t="shared" si="2"/>
        <v>4</v>
      </c>
      <c r="L34" s="15">
        <f t="shared" si="3"/>
        <v>62.326000000000001</v>
      </c>
      <c r="M34" s="9" t="s">
        <v>121</v>
      </c>
    </row>
    <row r="35" spans="2:13" x14ac:dyDescent="0.2">
      <c r="B35" s="5">
        <v>30</v>
      </c>
      <c r="C35" s="9" t="s">
        <v>26</v>
      </c>
      <c r="D35" s="9" t="s">
        <v>27</v>
      </c>
      <c r="E35" s="10">
        <v>64.16</v>
      </c>
      <c r="F35" s="14">
        <f t="shared" si="0"/>
        <v>44.911999999999992</v>
      </c>
      <c r="G35" s="9">
        <v>2.56</v>
      </c>
      <c r="H35" s="9">
        <v>66.400000000000006</v>
      </c>
      <c r="I35" s="13">
        <f t="shared" si="1"/>
        <v>13.280000000000001</v>
      </c>
      <c r="J35" s="9">
        <v>24</v>
      </c>
      <c r="K35" s="13">
        <f t="shared" si="2"/>
        <v>2.4000000000000004</v>
      </c>
      <c r="L35" s="15">
        <f t="shared" si="3"/>
        <v>60.591999999999992</v>
      </c>
      <c r="M35" s="9" t="s">
        <v>121</v>
      </c>
    </row>
    <row r="36" spans="2:13" x14ac:dyDescent="0.2">
      <c r="B36" s="5">
        <v>31</v>
      </c>
      <c r="C36" s="13" t="s">
        <v>35</v>
      </c>
      <c r="D36" s="13" t="s">
        <v>36</v>
      </c>
      <c r="E36" s="14">
        <v>61.82</v>
      </c>
      <c r="F36" s="14">
        <f t="shared" si="0"/>
        <v>43.274000000000001</v>
      </c>
      <c r="G36" s="13" t="s">
        <v>37</v>
      </c>
      <c r="H36" s="13">
        <v>59.53</v>
      </c>
      <c r="I36" s="13">
        <f t="shared" si="1"/>
        <v>11.906000000000001</v>
      </c>
      <c r="J36" s="13">
        <v>44</v>
      </c>
      <c r="K36" s="13">
        <f t="shared" si="2"/>
        <v>4.4000000000000004</v>
      </c>
      <c r="L36" s="15">
        <f t="shared" si="3"/>
        <v>59.58</v>
      </c>
      <c r="M36" s="9" t="s">
        <v>121</v>
      </c>
    </row>
    <row r="37" spans="2:13" x14ac:dyDescent="0.2">
      <c r="B37" s="5">
        <v>32</v>
      </c>
      <c r="C37" s="9" t="s">
        <v>106</v>
      </c>
      <c r="D37" s="9" t="s">
        <v>107</v>
      </c>
      <c r="E37" s="10">
        <v>59.02</v>
      </c>
      <c r="F37" s="14">
        <f t="shared" si="0"/>
        <v>41.314</v>
      </c>
      <c r="G37" s="9" t="s">
        <v>37</v>
      </c>
      <c r="H37" s="9">
        <v>61.26</v>
      </c>
      <c r="I37" s="13">
        <f t="shared" si="1"/>
        <v>12.252000000000001</v>
      </c>
      <c r="J37" s="9">
        <v>42</v>
      </c>
      <c r="K37" s="13">
        <f t="shared" si="2"/>
        <v>4.2</v>
      </c>
      <c r="L37" s="15">
        <f t="shared" si="3"/>
        <v>57.766000000000005</v>
      </c>
      <c r="M37" s="9" t="s">
        <v>121</v>
      </c>
    </row>
    <row r="38" spans="2:13" x14ac:dyDescent="0.2">
      <c r="B38" s="5">
        <v>33</v>
      </c>
      <c r="C38" s="13" t="s">
        <v>44</v>
      </c>
      <c r="D38" s="13" t="s">
        <v>45</v>
      </c>
      <c r="E38" s="14">
        <v>57.22</v>
      </c>
      <c r="F38" s="14">
        <f t="shared" si="0"/>
        <v>40.053999999999995</v>
      </c>
      <c r="G38" s="13">
        <v>2.48</v>
      </c>
      <c r="H38" s="13">
        <v>64.53</v>
      </c>
      <c r="I38" s="13">
        <f t="shared" si="1"/>
        <v>12.906000000000001</v>
      </c>
      <c r="J38" s="13">
        <v>34</v>
      </c>
      <c r="K38" s="13">
        <f t="shared" si="2"/>
        <v>3.4000000000000004</v>
      </c>
      <c r="L38" s="15">
        <f t="shared" si="3"/>
        <v>56.359999999999992</v>
      </c>
      <c r="M38" s="9" t="s">
        <v>121</v>
      </c>
    </row>
    <row r="39" spans="2:13" x14ac:dyDescent="0.2">
      <c r="B39" s="5">
        <v>34</v>
      </c>
      <c r="C39" s="11" t="s">
        <v>113</v>
      </c>
      <c r="D39" s="11" t="s">
        <v>114</v>
      </c>
      <c r="E39" s="10">
        <v>57.45</v>
      </c>
      <c r="F39" s="14">
        <f t="shared" si="0"/>
        <v>40.214999999999996</v>
      </c>
      <c r="G39" s="11">
        <v>2.4300000000000002</v>
      </c>
      <c r="H39" s="11">
        <v>63.36</v>
      </c>
      <c r="I39" s="13">
        <f t="shared" si="1"/>
        <v>12.672000000000001</v>
      </c>
      <c r="J39" s="9">
        <v>34</v>
      </c>
      <c r="K39" s="13">
        <f t="shared" si="2"/>
        <v>3.4000000000000004</v>
      </c>
      <c r="L39" s="15">
        <f t="shared" si="3"/>
        <v>56.286999999999999</v>
      </c>
      <c r="M39" s="9" t="s">
        <v>121</v>
      </c>
    </row>
    <row r="40" spans="2:13" x14ac:dyDescent="0.2">
      <c r="B40" s="5">
        <v>35</v>
      </c>
      <c r="C40" s="13" t="s">
        <v>13</v>
      </c>
      <c r="D40" s="13" t="s">
        <v>14</v>
      </c>
      <c r="E40" s="14">
        <v>55.54</v>
      </c>
      <c r="F40" s="14">
        <f t="shared" si="0"/>
        <v>38.878</v>
      </c>
      <c r="G40" s="13">
        <v>2.65</v>
      </c>
      <c r="H40" s="13">
        <v>68.5</v>
      </c>
      <c r="I40" s="13">
        <f t="shared" si="1"/>
        <v>13.700000000000001</v>
      </c>
      <c r="J40" s="13">
        <v>34</v>
      </c>
      <c r="K40" s="13">
        <f t="shared" si="2"/>
        <v>3.4000000000000004</v>
      </c>
      <c r="L40" s="15">
        <f t="shared" si="3"/>
        <v>55.978000000000002</v>
      </c>
      <c r="M40" s="9" t="s">
        <v>121</v>
      </c>
    </row>
    <row r="41" spans="2:13" x14ac:dyDescent="0.2">
      <c r="B41" s="5">
        <v>36</v>
      </c>
      <c r="C41" s="9" t="s">
        <v>84</v>
      </c>
      <c r="D41" s="9" t="s">
        <v>85</v>
      </c>
      <c r="E41" s="10">
        <v>83.12</v>
      </c>
      <c r="F41" s="14">
        <f t="shared" si="0"/>
        <v>58.183999999999997</v>
      </c>
      <c r="G41" s="9">
        <v>2.69</v>
      </c>
      <c r="H41" s="9">
        <v>69.430000000000007</v>
      </c>
      <c r="I41" s="13">
        <f t="shared" si="1"/>
        <v>13.886000000000003</v>
      </c>
      <c r="J41" s="9" t="s">
        <v>119</v>
      </c>
      <c r="K41" s="9" t="s">
        <v>119</v>
      </c>
      <c r="L41" s="9" t="s">
        <v>119</v>
      </c>
      <c r="M41" s="9" t="s">
        <v>119</v>
      </c>
    </row>
    <row r="42" spans="2:13" x14ac:dyDescent="0.2">
      <c r="B42" s="5">
        <v>37</v>
      </c>
      <c r="C42" s="13" t="s">
        <v>103</v>
      </c>
      <c r="D42" s="13" t="s">
        <v>104</v>
      </c>
      <c r="E42" s="14">
        <v>78.400000000000006</v>
      </c>
      <c r="F42" s="14">
        <f t="shared" si="0"/>
        <v>54.88</v>
      </c>
      <c r="G42" s="13" t="s">
        <v>37</v>
      </c>
      <c r="H42" s="13">
        <v>80.010000000000005</v>
      </c>
      <c r="I42" s="13">
        <f t="shared" si="1"/>
        <v>16.002000000000002</v>
      </c>
      <c r="J42" s="9" t="s">
        <v>119</v>
      </c>
      <c r="K42" s="9" t="s">
        <v>119</v>
      </c>
      <c r="L42" s="9" t="s">
        <v>119</v>
      </c>
      <c r="M42" s="9" t="s">
        <v>119</v>
      </c>
    </row>
    <row r="43" spans="2:13" x14ac:dyDescent="0.2">
      <c r="B43" s="5">
        <v>38</v>
      </c>
      <c r="C43" s="9" t="s">
        <v>80</v>
      </c>
      <c r="D43" s="9" t="s">
        <v>81</v>
      </c>
      <c r="E43" s="10">
        <v>78.61</v>
      </c>
      <c r="F43" s="14">
        <f t="shared" si="0"/>
        <v>55.026999999999994</v>
      </c>
      <c r="G43" s="9">
        <v>2.25</v>
      </c>
      <c r="H43" s="9">
        <v>59.16</v>
      </c>
      <c r="I43" s="13">
        <f t="shared" si="1"/>
        <v>11.832000000000001</v>
      </c>
      <c r="J43" s="9" t="s">
        <v>119</v>
      </c>
      <c r="K43" s="9" t="s">
        <v>119</v>
      </c>
      <c r="L43" s="9" t="s">
        <v>119</v>
      </c>
      <c r="M43" s="9" t="s">
        <v>119</v>
      </c>
    </row>
    <row r="44" spans="2:13" x14ac:dyDescent="0.2">
      <c r="B44" s="5">
        <v>39</v>
      </c>
      <c r="C44" s="13" t="s">
        <v>18</v>
      </c>
      <c r="D44" s="13" t="s">
        <v>19</v>
      </c>
      <c r="E44" s="14">
        <v>78.239999999999995</v>
      </c>
      <c r="F44" s="14">
        <f t="shared" si="0"/>
        <v>54.767999999999994</v>
      </c>
      <c r="G44" s="13">
        <v>2.23</v>
      </c>
      <c r="H44" s="13">
        <v>58.7</v>
      </c>
      <c r="I44" s="13">
        <f t="shared" si="1"/>
        <v>11.740000000000002</v>
      </c>
      <c r="J44" s="9" t="s">
        <v>119</v>
      </c>
      <c r="K44" s="9" t="s">
        <v>119</v>
      </c>
      <c r="L44" s="9" t="s">
        <v>119</v>
      </c>
      <c r="M44" s="9" t="s">
        <v>119</v>
      </c>
    </row>
    <row r="45" spans="2:13" x14ac:dyDescent="0.2">
      <c r="B45" s="5">
        <v>40</v>
      </c>
      <c r="C45" s="11" t="s">
        <v>115</v>
      </c>
      <c r="D45" s="11" t="s">
        <v>116</v>
      </c>
      <c r="E45" s="10">
        <v>73.45</v>
      </c>
      <c r="F45" s="14">
        <f t="shared" si="0"/>
        <v>51.414999999999999</v>
      </c>
      <c r="G45" s="11">
        <v>2.64</v>
      </c>
      <c r="H45" s="11">
        <v>68.260000000000005</v>
      </c>
      <c r="I45" s="13">
        <f t="shared" si="1"/>
        <v>13.652000000000001</v>
      </c>
      <c r="J45" s="9" t="s">
        <v>119</v>
      </c>
      <c r="K45" s="9" t="s">
        <v>119</v>
      </c>
      <c r="L45" s="9" t="s">
        <v>119</v>
      </c>
      <c r="M45" s="9" t="s">
        <v>119</v>
      </c>
    </row>
    <row r="46" spans="2:13" x14ac:dyDescent="0.2">
      <c r="B46" s="5">
        <v>41</v>
      </c>
      <c r="C46" s="13" t="s">
        <v>77</v>
      </c>
      <c r="D46" s="13" t="s">
        <v>78</v>
      </c>
      <c r="E46" s="14">
        <v>70.209999999999994</v>
      </c>
      <c r="F46" s="14">
        <f t="shared" si="0"/>
        <v>49.146999999999991</v>
      </c>
      <c r="G46" s="13">
        <v>3.1</v>
      </c>
      <c r="H46" s="13">
        <v>79</v>
      </c>
      <c r="I46" s="13">
        <f t="shared" si="1"/>
        <v>15.8</v>
      </c>
      <c r="J46" s="9" t="s">
        <v>119</v>
      </c>
      <c r="K46" s="9" t="s">
        <v>119</v>
      </c>
      <c r="L46" s="9" t="s">
        <v>119</v>
      </c>
      <c r="M46" s="9" t="s">
        <v>119</v>
      </c>
    </row>
    <row r="47" spans="2:13" x14ac:dyDescent="0.2">
      <c r="B47" s="5">
        <v>42</v>
      </c>
      <c r="C47" s="11" t="s">
        <v>59</v>
      </c>
      <c r="D47" s="11" t="s">
        <v>60</v>
      </c>
      <c r="E47" s="11">
        <v>68.900000000000006</v>
      </c>
      <c r="F47" s="14">
        <f t="shared" si="0"/>
        <v>48.230000000000004</v>
      </c>
      <c r="G47" s="11">
        <v>3.07</v>
      </c>
      <c r="H47" s="11">
        <v>78.3</v>
      </c>
      <c r="I47" s="13">
        <f t="shared" si="1"/>
        <v>15.66</v>
      </c>
      <c r="J47" s="9" t="s">
        <v>119</v>
      </c>
      <c r="K47" s="9" t="s">
        <v>119</v>
      </c>
      <c r="L47" s="9" t="s">
        <v>119</v>
      </c>
      <c r="M47" s="9" t="s">
        <v>119</v>
      </c>
    </row>
    <row r="48" spans="2:13" x14ac:dyDescent="0.2">
      <c r="B48" s="5">
        <v>43</v>
      </c>
      <c r="C48" s="13" t="s">
        <v>108</v>
      </c>
      <c r="D48" s="13" t="s">
        <v>109</v>
      </c>
      <c r="E48" s="14">
        <v>69.069999999999993</v>
      </c>
      <c r="F48" s="14">
        <f t="shared" si="0"/>
        <v>48.34899999999999</v>
      </c>
      <c r="G48" s="13">
        <v>2.62</v>
      </c>
      <c r="H48" s="13">
        <v>67.8</v>
      </c>
      <c r="I48" s="13">
        <f t="shared" si="1"/>
        <v>13.56</v>
      </c>
      <c r="J48" s="9" t="s">
        <v>119</v>
      </c>
      <c r="K48" s="9" t="s">
        <v>119</v>
      </c>
      <c r="L48" s="9" t="s">
        <v>119</v>
      </c>
      <c r="M48" s="9" t="s">
        <v>119</v>
      </c>
    </row>
    <row r="49" spans="2:13" x14ac:dyDescent="0.2">
      <c r="B49" s="5">
        <v>44</v>
      </c>
      <c r="C49" s="11" t="s">
        <v>46</v>
      </c>
      <c r="D49" s="11" t="s">
        <v>47</v>
      </c>
      <c r="E49" s="10">
        <v>70.98</v>
      </c>
      <c r="F49" s="14">
        <f t="shared" si="0"/>
        <v>49.686</v>
      </c>
      <c r="G49" s="11">
        <v>2.19</v>
      </c>
      <c r="H49" s="11">
        <v>57.76</v>
      </c>
      <c r="I49" s="13">
        <f t="shared" si="1"/>
        <v>11.552</v>
      </c>
      <c r="J49" s="9" t="s">
        <v>119</v>
      </c>
      <c r="K49" s="9" t="s">
        <v>119</v>
      </c>
      <c r="L49" s="9" t="s">
        <v>119</v>
      </c>
      <c r="M49" s="9" t="s">
        <v>119</v>
      </c>
    </row>
    <row r="50" spans="2:13" x14ac:dyDescent="0.2">
      <c r="B50" s="5">
        <v>45</v>
      </c>
      <c r="C50" s="13" t="s">
        <v>99</v>
      </c>
      <c r="D50" s="13" t="s">
        <v>100</v>
      </c>
      <c r="E50" s="14">
        <v>69.5</v>
      </c>
      <c r="F50" s="14">
        <f t="shared" si="0"/>
        <v>48.65</v>
      </c>
      <c r="G50" s="13">
        <v>2.4</v>
      </c>
      <c r="H50" s="13">
        <v>62.66</v>
      </c>
      <c r="I50" s="13">
        <f t="shared" si="1"/>
        <v>12.532</v>
      </c>
      <c r="J50" s="9" t="s">
        <v>119</v>
      </c>
      <c r="K50" s="9" t="s">
        <v>119</v>
      </c>
      <c r="L50" s="9" t="s">
        <v>119</v>
      </c>
      <c r="M50" s="9" t="s">
        <v>119</v>
      </c>
    </row>
    <row r="51" spans="2:13" x14ac:dyDescent="0.2">
      <c r="B51" s="5">
        <v>46</v>
      </c>
      <c r="C51" s="9" t="s">
        <v>20</v>
      </c>
      <c r="D51" s="9" t="s">
        <v>21</v>
      </c>
      <c r="E51" s="10">
        <v>66.12</v>
      </c>
      <c r="F51" s="14">
        <f t="shared" si="0"/>
        <v>46.283999999999999</v>
      </c>
      <c r="G51" s="9">
        <v>2.79</v>
      </c>
      <c r="H51" s="9">
        <v>71.760000000000005</v>
      </c>
      <c r="I51" s="13">
        <f t="shared" si="1"/>
        <v>14.352000000000002</v>
      </c>
      <c r="J51" s="9" t="s">
        <v>119</v>
      </c>
      <c r="K51" s="9" t="s">
        <v>119</v>
      </c>
      <c r="L51" s="9" t="s">
        <v>119</v>
      </c>
      <c r="M51" s="9" t="s">
        <v>119</v>
      </c>
    </row>
    <row r="52" spans="2:13" x14ac:dyDescent="0.2">
      <c r="B52" s="5">
        <v>47</v>
      </c>
      <c r="C52" s="13" t="s">
        <v>49</v>
      </c>
      <c r="D52" s="13" t="s">
        <v>48</v>
      </c>
      <c r="E52" s="14">
        <v>65.64</v>
      </c>
      <c r="F52" s="14">
        <f t="shared" si="0"/>
        <v>45.948</v>
      </c>
      <c r="G52" s="13">
        <v>2.67</v>
      </c>
      <c r="H52" s="13">
        <v>68.959999999999994</v>
      </c>
      <c r="I52" s="13">
        <f t="shared" si="1"/>
        <v>13.792</v>
      </c>
      <c r="J52" s="9" t="s">
        <v>119</v>
      </c>
      <c r="K52" s="9" t="s">
        <v>119</v>
      </c>
      <c r="L52" s="9" t="s">
        <v>119</v>
      </c>
      <c r="M52" s="9" t="s">
        <v>119</v>
      </c>
    </row>
    <row r="53" spans="2:13" x14ac:dyDescent="0.2">
      <c r="B53" s="5">
        <v>48</v>
      </c>
      <c r="C53" s="9" t="s">
        <v>93</v>
      </c>
      <c r="D53" s="9" t="s">
        <v>94</v>
      </c>
      <c r="E53" s="10">
        <v>64.709999999999994</v>
      </c>
      <c r="F53" s="14">
        <f t="shared" si="0"/>
        <v>45.29699999999999</v>
      </c>
      <c r="G53" s="9">
        <v>2.8</v>
      </c>
      <c r="H53" s="9">
        <v>72</v>
      </c>
      <c r="I53" s="13">
        <f t="shared" si="1"/>
        <v>14.4</v>
      </c>
      <c r="J53" s="9" t="s">
        <v>119</v>
      </c>
      <c r="K53" s="9" t="s">
        <v>119</v>
      </c>
      <c r="L53" s="9" t="s">
        <v>119</v>
      </c>
      <c r="M53" s="9" t="s">
        <v>119</v>
      </c>
    </row>
    <row r="54" spans="2:13" x14ac:dyDescent="0.2">
      <c r="B54" s="5">
        <v>49</v>
      </c>
      <c r="C54" s="13" t="s">
        <v>20</v>
      </c>
      <c r="D54" s="13" t="s">
        <v>66</v>
      </c>
      <c r="E54" s="14">
        <v>62.14</v>
      </c>
      <c r="F54" s="14">
        <f t="shared" si="0"/>
        <v>43.497999999999998</v>
      </c>
      <c r="G54" s="13">
        <v>2.9</v>
      </c>
      <c r="H54" s="13">
        <v>74.33</v>
      </c>
      <c r="I54" s="13">
        <f t="shared" si="1"/>
        <v>14.866</v>
      </c>
      <c r="J54" s="9" t="s">
        <v>119</v>
      </c>
      <c r="K54" s="9" t="s">
        <v>119</v>
      </c>
      <c r="L54" s="9" t="s">
        <v>119</v>
      </c>
      <c r="M54" s="9" t="s">
        <v>119</v>
      </c>
    </row>
    <row r="55" spans="2:13" x14ac:dyDescent="0.2">
      <c r="B55" s="5">
        <v>50</v>
      </c>
      <c r="C55" s="11" t="s">
        <v>82</v>
      </c>
      <c r="D55" s="11" t="s">
        <v>83</v>
      </c>
      <c r="E55" s="10">
        <v>63.43</v>
      </c>
      <c r="F55" s="14">
        <f t="shared" si="0"/>
        <v>44.400999999999996</v>
      </c>
      <c r="G55" s="11">
        <v>2.63</v>
      </c>
      <c r="H55" s="11">
        <v>68.03</v>
      </c>
      <c r="I55" s="13">
        <f t="shared" si="1"/>
        <v>13.606000000000002</v>
      </c>
      <c r="J55" s="9" t="s">
        <v>119</v>
      </c>
      <c r="K55" s="9" t="s">
        <v>119</v>
      </c>
      <c r="L55" s="9" t="s">
        <v>119</v>
      </c>
      <c r="M55" s="9" t="s">
        <v>119</v>
      </c>
    </row>
    <row r="56" spans="2:13" x14ac:dyDescent="0.2">
      <c r="B56" s="5">
        <v>51</v>
      </c>
      <c r="C56" s="13" t="s">
        <v>57</v>
      </c>
      <c r="D56" s="13" t="s">
        <v>58</v>
      </c>
      <c r="E56" s="14">
        <v>61.8</v>
      </c>
      <c r="F56" s="14">
        <f t="shared" si="0"/>
        <v>43.26</v>
      </c>
      <c r="G56" s="13">
        <v>2.86</v>
      </c>
      <c r="H56" s="13">
        <v>73.400000000000006</v>
      </c>
      <c r="I56" s="13">
        <f t="shared" si="1"/>
        <v>14.680000000000001</v>
      </c>
      <c r="J56" s="9" t="s">
        <v>119</v>
      </c>
      <c r="K56" s="9" t="s">
        <v>119</v>
      </c>
      <c r="L56" s="9" t="s">
        <v>119</v>
      </c>
      <c r="M56" s="9" t="s">
        <v>119</v>
      </c>
    </row>
    <row r="57" spans="2:13" x14ac:dyDescent="0.2">
      <c r="B57" s="5">
        <v>52</v>
      </c>
      <c r="C57" s="9" t="s">
        <v>32</v>
      </c>
      <c r="D57" s="9" t="s">
        <v>79</v>
      </c>
      <c r="E57" s="10">
        <v>61.38</v>
      </c>
      <c r="F57" s="14">
        <f t="shared" si="0"/>
        <v>42.966000000000001</v>
      </c>
      <c r="G57" s="9">
        <v>2.78</v>
      </c>
      <c r="H57" s="9">
        <v>71.53</v>
      </c>
      <c r="I57" s="13">
        <f t="shared" si="1"/>
        <v>14.306000000000001</v>
      </c>
      <c r="J57" s="9" t="s">
        <v>119</v>
      </c>
      <c r="K57" s="9" t="s">
        <v>119</v>
      </c>
      <c r="L57" s="9" t="s">
        <v>119</v>
      </c>
      <c r="M57" s="9" t="s">
        <v>119</v>
      </c>
    </row>
    <row r="58" spans="2:13" x14ac:dyDescent="0.2">
      <c r="B58" s="5">
        <v>53</v>
      </c>
      <c r="C58" s="13" t="s">
        <v>40</v>
      </c>
      <c r="D58" s="13" t="s">
        <v>41</v>
      </c>
      <c r="E58" s="14">
        <v>60.9</v>
      </c>
      <c r="F58" s="14">
        <f t="shared" si="0"/>
        <v>42.629999999999995</v>
      </c>
      <c r="G58" s="13" t="s">
        <v>37</v>
      </c>
      <c r="H58" s="13">
        <v>71.11</v>
      </c>
      <c r="I58" s="13">
        <f t="shared" si="1"/>
        <v>14.222000000000001</v>
      </c>
      <c r="J58" s="9" t="s">
        <v>119</v>
      </c>
      <c r="K58" s="9" t="s">
        <v>119</v>
      </c>
      <c r="L58" s="9" t="s">
        <v>119</v>
      </c>
      <c r="M58" s="9" t="s">
        <v>119</v>
      </c>
    </row>
    <row r="59" spans="2:13" x14ac:dyDescent="0.2">
      <c r="B59" s="5">
        <v>54</v>
      </c>
      <c r="C59" s="9" t="s">
        <v>61</v>
      </c>
      <c r="D59" s="9" t="s">
        <v>62</v>
      </c>
      <c r="E59" s="10">
        <v>59.2</v>
      </c>
      <c r="F59" s="14">
        <f t="shared" si="0"/>
        <v>41.44</v>
      </c>
      <c r="G59" s="9">
        <v>2.96</v>
      </c>
      <c r="H59" s="9">
        <v>75.73</v>
      </c>
      <c r="I59" s="13">
        <f t="shared" si="1"/>
        <v>15.146000000000001</v>
      </c>
      <c r="J59" s="9" t="s">
        <v>119</v>
      </c>
      <c r="K59" s="9" t="s">
        <v>119</v>
      </c>
      <c r="L59" s="9" t="s">
        <v>119</v>
      </c>
      <c r="M59" s="9" t="s">
        <v>119</v>
      </c>
    </row>
    <row r="60" spans="2:13" x14ac:dyDescent="0.2">
      <c r="B60" s="5">
        <v>55</v>
      </c>
      <c r="C60" s="13" t="s">
        <v>70</v>
      </c>
      <c r="D60" s="13" t="s">
        <v>71</v>
      </c>
      <c r="E60" s="14">
        <v>59.21</v>
      </c>
      <c r="F60" s="14">
        <f t="shared" si="0"/>
        <v>41.446999999999996</v>
      </c>
      <c r="G60" s="13">
        <v>2.73</v>
      </c>
      <c r="H60" s="13">
        <v>70.36</v>
      </c>
      <c r="I60" s="13">
        <f t="shared" si="1"/>
        <v>14.072000000000001</v>
      </c>
      <c r="J60" s="9" t="s">
        <v>119</v>
      </c>
      <c r="K60" s="9" t="s">
        <v>119</v>
      </c>
      <c r="L60" s="9" t="s">
        <v>119</v>
      </c>
      <c r="M60" s="9" t="s">
        <v>119</v>
      </c>
    </row>
    <row r="61" spans="2:13" x14ac:dyDescent="0.2">
      <c r="B61" s="5">
        <v>56</v>
      </c>
      <c r="C61" s="11" t="s">
        <v>63</v>
      </c>
      <c r="D61" s="11" t="s">
        <v>64</v>
      </c>
      <c r="E61" s="10">
        <v>60.58</v>
      </c>
      <c r="F61" s="14">
        <f t="shared" si="0"/>
        <v>42.405999999999999</v>
      </c>
      <c r="G61" s="11">
        <v>2.5099999999999998</v>
      </c>
      <c r="H61" s="11">
        <v>65.23</v>
      </c>
      <c r="I61" s="13">
        <f t="shared" si="1"/>
        <v>13.046000000000001</v>
      </c>
      <c r="J61" s="9" t="s">
        <v>119</v>
      </c>
      <c r="K61" s="9" t="s">
        <v>119</v>
      </c>
      <c r="L61" s="9" t="s">
        <v>119</v>
      </c>
      <c r="M61" s="9" t="s">
        <v>119</v>
      </c>
    </row>
    <row r="62" spans="2:13" x14ac:dyDescent="0.2">
      <c r="B62" s="5">
        <v>57</v>
      </c>
      <c r="C62" s="13" t="s">
        <v>52</v>
      </c>
      <c r="D62" s="13" t="s">
        <v>53</v>
      </c>
      <c r="E62" s="14">
        <v>56.97</v>
      </c>
      <c r="F62" s="14">
        <f t="shared" si="0"/>
        <v>39.878999999999998</v>
      </c>
      <c r="G62" s="13">
        <v>2.6</v>
      </c>
      <c r="H62" s="13">
        <v>67.33</v>
      </c>
      <c r="I62" s="13">
        <f t="shared" si="1"/>
        <v>13.466000000000001</v>
      </c>
      <c r="J62" s="9" t="s">
        <v>119</v>
      </c>
      <c r="K62" s="9" t="s">
        <v>119</v>
      </c>
      <c r="L62" s="9" t="s">
        <v>119</v>
      </c>
      <c r="M62" s="9" t="s">
        <v>119</v>
      </c>
    </row>
    <row r="63" spans="2:13" x14ac:dyDescent="0.2">
      <c r="B63" s="5">
        <v>58</v>
      </c>
      <c r="C63" s="11" t="s">
        <v>22</v>
      </c>
      <c r="D63" s="11" t="s">
        <v>23</v>
      </c>
      <c r="E63" s="11">
        <v>58.32</v>
      </c>
      <c r="F63" s="14">
        <f t="shared" si="0"/>
        <v>40.823999999999998</v>
      </c>
      <c r="G63" s="11">
        <v>2.34</v>
      </c>
      <c r="H63" s="11">
        <v>61.26</v>
      </c>
      <c r="I63" s="13">
        <f t="shared" si="1"/>
        <v>12.252000000000001</v>
      </c>
      <c r="J63" s="9" t="s">
        <v>119</v>
      </c>
      <c r="K63" s="9" t="s">
        <v>119</v>
      </c>
      <c r="L63" s="9" t="s">
        <v>119</v>
      </c>
      <c r="M63" s="9" t="s">
        <v>119</v>
      </c>
    </row>
    <row r="66" spans="3:9" ht="14.25" x14ac:dyDescent="0.2">
      <c r="C66" s="16"/>
      <c r="F66" s="16"/>
      <c r="I66" s="17"/>
    </row>
  </sheetData>
  <sortState ref="B5:M65">
    <sortCondition descending="1" ref="L5:L65"/>
  </sortState>
  <mergeCells count="2">
    <mergeCell ref="C1:M1"/>
    <mergeCell ref="B3:M4"/>
  </mergeCells>
  <phoneticPr fontId="1" type="noConversion"/>
  <pageMargins left="0.19685039370078741" right="0.35433070866141736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YÜKSEK LİSANS SONUÇ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BASIN YAYIN</dc:creator>
  <cp:lastModifiedBy>Personel_</cp:lastModifiedBy>
  <cp:lastPrinted>2020-01-06T10:52:32Z</cp:lastPrinted>
  <dcterms:created xsi:type="dcterms:W3CDTF">2008-11-26T16:24:13Z</dcterms:created>
  <dcterms:modified xsi:type="dcterms:W3CDTF">2020-01-07T13:20:35Z</dcterms:modified>
</cp:coreProperties>
</file>